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070525 КС 1\"/>
    </mc:Choice>
  </mc:AlternateContent>
  <xr:revisionPtr revIDLastSave="0" documentId="13_ncr:1_{C48F3EFE-6761-458C-80F9-523D841559BC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Вятская пл. КП 113" sheetId="1" r:id="rId1"/>
    <sheet name="прил.3.3 к ТЗ" sheetId="2" r:id="rId2"/>
    <sheet name="Прил. № 3.4 к ТЗ" sheetId="4" r:id="rId3"/>
  </sheets>
  <definedNames>
    <definedName name="Constr" localSheetId="0">'Вятская пл. КП 113'!#REF!</definedName>
    <definedName name="FOT" localSheetId="0">'Вятская пл. КП 113'!#REF!</definedName>
    <definedName name="Ind" localSheetId="0">'Вятская пл. КП 113'!#REF!</definedName>
    <definedName name="Obj" localSheetId="0">'Вятская пл. КП 113'!#REF!</definedName>
    <definedName name="Obosn" localSheetId="0">'Вятская пл. КП 113'!#REF!</definedName>
    <definedName name="SmPr" localSheetId="0">'Вятская пл. КП 113'!#REF!</definedName>
    <definedName name="_xlnm.Print_Titles" localSheetId="0">'Вятская пл. КП 113'!$16:$16</definedName>
    <definedName name="_xlnm.Print_Area" localSheetId="0">'Вятская пл. КП 113'!$A$1:$F$95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F51" i="1" l="1"/>
  <c r="F48" i="1" l="1"/>
</calcChain>
</file>

<file path=xl/sharedStrings.xml><?xml version="1.0" encoding="utf-8"?>
<sst xmlns="http://schemas.openxmlformats.org/spreadsheetml/2006/main" count="205" uniqueCount="167">
  <si>
    <t>Ед. изм.</t>
  </si>
  <si>
    <t xml:space="preserve">на участие в тендере по строительно-монтажным работам на объекте </t>
  </si>
  <si>
    <t>капитального строительства</t>
  </si>
  <si>
    <t>Информация о ЗАКАЗЧИКЕ работ и сведения необходимые для подготовки предложений.</t>
  </si>
  <si>
    <t>Стоимость услуги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</si>
  <si>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При составлении сметной документации количество материалов необходимо учитывать с коэффициентом расхода, согласно сметных норм.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</si>
  <si>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</si>
  <si>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</si>
  <si>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</si>
  <si>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Наименование работ</t>
  </si>
  <si>
    <t>№     п/п</t>
  </si>
  <si>
    <t>Кол-во</t>
  </si>
  <si>
    <t>Земляные работы</t>
  </si>
  <si>
    <t>Подготовительные работы</t>
  </si>
  <si>
    <t>Точный период выполнения работ будет определен договором, исходя из сроков получения разрешительных документов.</t>
  </si>
  <si>
    <t>Претендент, направивший заявку на участие в тендере заведомо принимает условия об ответственности контрагента и возможные штрафными санкциями, установленные Положением о договорной работе Общества.</t>
  </si>
  <si>
    <t xml:space="preserve">Срок выполнения работ: </t>
  </si>
  <si>
    <r>
      <t xml:space="preserve">Месторождение: </t>
    </r>
    <r>
      <rPr>
        <sz val="12"/>
        <rFont val="Times New Roman"/>
        <family val="1"/>
        <charset val="204"/>
      </rPr>
      <t xml:space="preserve">Вятская площадь Арланского нефтяного месторождения </t>
    </r>
    <r>
      <rPr>
        <sz val="11"/>
        <rFont val="Times New Roman"/>
        <family val="1"/>
        <charset val="204"/>
      </rPr>
      <t xml:space="preserve">в </t>
    </r>
    <r>
      <rPr>
        <sz val="12"/>
        <rFont val="Times New Roman"/>
        <family val="1"/>
        <charset val="204"/>
      </rPr>
      <t>Удмуртской Республике.</t>
    </r>
  </si>
  <si>
    <t>Состав строительно-монтажных работ.                                                                          Квалификационные требования к Подрядчику</t>
  </si>
  <si>
    <t>Необходимо постоянное присутствие ответственного представителя от лица, осуществляющего строительство, на строительной площадке.</t>
  </si>
  <si>
    <t>1 м2 / 1 м3</t>
  </si>
  <si>
    <t>1 м3</t>
  </si>
  <si>
    <t>1 м2</t>
  </si>
  <si>
    <t>КАЛЕНДАРНЫЙ ГРАФИК ПРОИЗВОДСТВА РАБОТ</t>
  </si>
  <si>
    <t>Объект:__________________________________________________________________________________________________________________________________________________________________________________________________________</t>
  </si>
  <si>
    <t>Договор: №_______________________ от "_____"________________________20____г.                                                                                              Срок начала работ:____________________________   Срок окончания работ:____________________________</t>
  </si>
  <si>
    <t>№ 
п/п</t>
  </si>
  <si>
    <t xml:space="preserve">Название вида работ </t>
  </si>
  <si>
    <t>Исполнитель</t>
  </si>
  <si>
    <t>Физические объемы</t>
  </si>
  <si>
    <t>Трудозатраты</t>
  </si>
  <si>
    <t>Стоимость работ без НДС</t>
  </si>
  <si>
    <t>Дата начала</t>
  </si>
  <si>
    <t>Дата окончания</t>
  </si>
  <si>
    <t>Продолжительность
 в днях</t>
  </si>
  <si>
    <t>Работы по АС</t>
  </si>
  <si>
    <t>Разработка котлована</t>
  </si>
  <si>
    <t>… м3</t>
  </si>
  <si>
    <t>… чел.ч.</t>
  </si>
  <si>
    <t>….</t>
  </si>
  <si>
    <t>Работы по ЭС</t>
  </si>
  <si>
    <t>Разработка траншеи</t>
  </si>
  <si>
    <t>Сдача Объекта</t>
  </si>
  <si>
    <t xml:space="preserve">Проведение комиссии </t>
  </si>
  <si>
    <t>ГРАФИК ПОТРЕБНОСТИ ЛЮДСКИХ РЕСУРСОВ</t>
  </si>
  <si>
    <t>10 чел.</t>
  </si>
  <si>
    <t xml:space="preserve">9 чел. </t>
  </si>
  <si>
    <t>9 чел.</t>
  </si>
  <si>
    <t xml:space="preserve">8 чел. </t>
  </si>
  <si>
    <t>8 чел.</t>
  </si>
  <si>
    <t xml:space="preserve">4 чел. </t>
  </si>
  <si>
    <t>4 чел.</t>
  </si>
  <si>
    <t>2 чел.</t>
  </si>
  <si>
    <t>МЕСЯЧНОЕ ВЫПОЛНЕНИЕ</t>
  </si>
  <si>
    <t>4 565 120 руб. 00 коп.</t>
  </si>
  <si>
    <t>286 123 руб. 50 коп.</t>
  </si>
  <si>
    <t>ПОТРЕБНОСТЬ В ТЕХНИКЕ</t>
  </si>
  <si>
    <t>Техника</t>
  </si>
  <si>
    <t>Продолжительность в днях</t>
  </si>
  <si>
    <t>Эксковатор</t>
  </si>
  <si>
    <t>Манипулятор</t>
  </si>
  <si>
    <t>Бетоновоз</t>
  </si>
  <si>
    <t xml:space="preserve">В случае заключения договора подряда на производство строительно-монтажных работ, Подрядчик в течении 10 дней после подписания договора подряда должен предоставить действующий договор энергоснабжения или заключить вновь (при его отсутствии) с энергоснабжающей организацией в течении 30 дней с даты заключения договора подряда. </t>
  </si>
  <si>
    <t>ТМЦ, поставляемые Заказчиком, передаются Подрядчику по давальческой схеме. Доставка материалов поставки Заказчика от склада до объекта осуществляется Подрядчиком, кроме инертных материалов (песок, щебень, песчано-гравийная смесь). Данные материалы доставляются на объект Заказчиком. Подрядчик обязан обеспечить надлежащее хранение давальческих материалов на территории строительной площадки на период строительства, обеспечивающее их пригодность и сохранность.</t>
  </si>
  <si>
    <t>Участие Подрядчика в СРО обязательно. К коммерческому предложению приложить выгрузку из реестра с официального сайта СРО.</t>
  </si>
  <si>
    <t>Исполнительная геодезическая документация должна быть выполнена в соответствии с ГОСТ Р 51872-2019 и предоставляться в 2-х экземплярах на бумажном носителе и электронном в виде.</t>
  </si>
  <si>
    <t>Примечание: рекультивацию земель, а так же демонтаж щебеночного покрытия переездов через обваловку выполнить в рамках обустройства куста.</t>
  </si>
  <si>
    <t>Техническое задание</t>
  </si>
  <si>
    <t>5056-4301-357=398</t>
  </si>
  <si>
    <t>Подготовка основания под буровую установку</t>
  </si>
  <si>
    <t>1 м3 / 1 т</t>
  </si>
  <si>
    <t>Март 2025 г. с ТМЦ закзачичка без НДС</t>
  </si>
  <si>
    <t>Март 2025г. оборудование без НДС</t>
  </si>
  <si>
    <t>Февраль 2025 г. с ТМЦ закзачичка без НДС</t>
  </si>
  <si>
    <t xml:space="preserve">Февраль 2025 г.  оборудование без НДС </t>
  </si>
  <si>
    <t>….2025</t>
  </si>
  <si>
    <t>...2026г.</t>
  </si>
  <si>
    <t>Устройство площадки-накопителя для привозных инертных материалов (Протокол № ЗС-04/81 от 16.09.2024)
(площадка расположена с юго-западной стороны от буровой площадки)</t>
  </si>
  <si>
    <t>До заключения договора подряда, на стадии тендерных процедур, претендент обязан осуществить выезд на объект строительства для уточнения условий организации строительства с целью исключения несоответствий в РД (дефектных ведомостях) и в сметах к коммерческому предложению.</t>
  </si>
  <si>
    <t>Стоимость материалов Заказчика в сметные расчеты не включать.</t>
  </si>
  <si>
    <t>Лимитированные затраты (затраты на строительство временных зданий и сооружений, дополнительные затраты при производстве СМР в зимнее время, затраты на снегоборьбу и др.) определять в процентах от сметной стоимости СМР без учета стоимости материалов.
Размеры норм лимитированных затрат не должны превышать нормативы, предусмотренные соответствующими Методиками действующей сметно-нормативной базы</t>
  </si>
  <si>
    <t>1 шт / 1 м / 1 т</t>
  </si>
  <si>
    <t>Наименование работ: Строительно-монтажные работы на объектах АО «Белкамнефть» им. А.А. Волкова, стоимость работ определяется на основании актуальной редакции сборников базовых цен Федеральных единичных расценок (ФЕР-2020), в программе Гранд-смета, с использованием  индексов  ООО "Стройинформресурс" для пересчета в уровень цен первого месяца текущего квартала (1 кв. - январь; 2 кв. - апрель;  3 кв. - июль;  4 кв. - октябрь) для региона нахождения объекта строительства на период проведения тендерных процедур / на период строительства.</t>
  </si>
  <si>
    <t xml:space="preserve">"Подготовка площадки под бурение скважин куста № 113 Вятской площади Арланского нефтяного месторождения (расширение)"
в Удмуртской Республике.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</si>
  <si>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Подготовка кустовой площадки № 113 под бурение скважин </t>
  </si>
  <si>
    <r>
      <rPr>
        <i/>
        <sz val="12"/>
        <rFont val="Times New Roman"/>
        <family val="1"/>
        <charset val="204"/>
      </rPr>
      <t xml:space="preserve">Примечание: расчистка территории от снега выполняется только при условии выполнения работ в зимний период.
</t>
    </r>
    <r>
      <rPr>
        <sz val="12"/>
        <rFont val="Times New Roman"/>
        <family val="1"/>
        <charset val="204"/>
      </rPr>
      <t>Расчистка территории от снега (буровая площадка, жилой городок, площадка под бурты), толщ.снега 0,6м, с перемщением бульдозером на расстояние до 50м
V=17945*0,6=10767м3</t>
    </r>
  </si>
  <si>
    <t>17945 / 10767</t>
  </si>
  <si>
    <t>1 шт / 1т / 1 м3</t>
  </si>
  <si>
    <t>11 / 46,2 / 17,0</t>
  </si>
  <si>
    <t>568,0 / 85,2</t>
  </si>
  <si>
    <t>1 т</t>
  </si>
  <si>
    <t>Демонтаж водопропускных труб диам. 530х8, L=9м, проложенных в траншее</t>
  </si>
  <si>
    <t>1 / 9,0 / 0,93</t>
  </si>
  <si>
    <t>96 / 2,0</t>
  </si>
  <si>
    <t xml:space="preserve">1 м / 1 т </t>
  </si>
  <si>
    <t>Планировка буровой площадки механизированным способом, группа грунтов 2
S=8825 м2</t>
  </si>
  <si>
    <t>Планировка существующей площадки жилого городка механизированным способом, группа грунтов 2
S=1312 м2</t>
  </si>
  <si>
    <t>Для планировки откосов буровой площадки, 
V=651м2:
Планировка откосов насыпей экскаватором-планировщиком, группа грунтов 2</t>
  </si>
  <si>
    <t>1800 / 540</t>
  </si>
  <si>
    <t>Тип покрытия № 1 (S=120м2)</t>
  </si>
  <si>
    <t>Устройство подстилающих и выравнивающих слоев оснований из песчано-гравийной смеси природной, толщ.0,11 м, с уплотнением механизированным способом
V=120*0,11*1,22=13,2*1,22=16,10м3</t>
  </si>
  <si>
    <t>120 / 13,2</t>
  </si>
  <si>
    <t>11 / 46,2 / 18,48</t>
  </si>
  <si>
    <t>Тип покрытия № 2 (S=343м2)</t>
  </si>
  <si>
    <t>Устройство подстилающих и выравнивающих слоев оснований из песчано-гравийной смеси природной, толщ.0,10 м, с уплотнением механизированным способом
V=343*0,10*1,22=34,3*1,22=41,45м3</t>
  </si>
  <si>
    <t>343 / 34,3</t>
  </si>
  <si>
    <t>Устройство дорожных покрытий из щебня М 1000 фр. 40-70мм, толщиной 0,15 м, с уплотнением механизированным способом
V=343*0,15*1,3=51,45*1,3=66,89м3</t>
  </si>
  <si>
    <t>343 / 51,45</t>
  </si>
  <si>
    <t>66,89 / 96,32</t>
  </si>
  <si>
    <t>Протяженность дорог от п/б "Вятка" до куста № 113 Вятской площади Арланского мн. 
- асфальтированная дорога - 7 км.
- грунтовая дорога - 0,4 км.</t>
  </si>
  <si>
    <t>Дорожные конструкции</t>
  </si>
  <si>
    <t>Устройство дорожных покрытий из ранее демонтированных сборных железобетонных дорожных плит ПДНм-Av (б/у) по серии 3.503.1-91, h=0,14 м</t>
  </si>
  <si>
    <t>Демонтаж покрытия съездов в границах площадки бурения из щебня М 600 фр. 40-70, толщиной 0,15 м, механическим способом с перемещением в бурт на расстояние до 100 м:
V=568*0,15*1,3=85,2*1,3=110,76 м3</t>
  </si>
  <si>
    <t>1 м.п. / 1 м3</t>
  </si>
  <si>
    <t>125 / 147</t>
  </si>
  <si>
    <r>
      <t xml:space="preserve">Примечание: Инертные материалы завозятся в накопитель силами Поставщика. Работы по подготовке площадки, погрузке и перевозке инертных материалов от накопителя до места производства работ осуществляется силами Подрядной организации.
</t>
    </r>
    <r>
      <rPr>
        <b/>
        <i/>
        <sz val="12"/>
        <rFont val="Times New Roman"/>
        <family val="1"/>
        <charset val="204"/>
      </rPr>
      <t xml:space="preserve">Затраты по погрузке и перевозке инертных материалов от накопителя до места производства работ фиксируются профильными службами Заказчика. </t>
    </r>
  </si>
  <si>
    <t>594,0 / 950,4</t>
  </si>
  <si>
    <t xml:space="preserve">Щебень М 1000, плотность щебня М 1000 - 1,44т / м3:
Погрузка и перевозка в автомобилях-самосвалах, грузоподъемностью 10-20т, щебня М1000 фр. 40-70мм на расстояние до 2,0км (от накопителя до места производства работ)  категория дорог IV, с учетом погрузочно-разгрузочных работ механизированным способом с работой на отвале
Щебень под покрытие дорожных конструкций тип 1: V=343*0,15*1,3=51,45*1,3=66,89м3*1,44=96,32 т.
</t>
  </si>
  <si>
    <t>57,55 / 94,96</t>
  </si>
  <si>
    <t xml:space="preserve">Демонтаж водоводов в границах площадки </t>
  </si>
  <si>
    <t>115</t>
  </si>
  <si>
    <t>Обратная засыпка ранее разработанной траншеи</t>
  </si>
  <si>
    <t>Обоснование: Рабочая документация № 003.25-ГП от 16.04.2025 "Обустройство Вятской площади Арланского нефтяного месторождения. Расширение куста №113. Инженерная подготовка площадки под бурение"</t>
  </si>
  <si>
    <t>Перемещение существующего бурта почвенно-растительного слоя грунта в северо-западной стороне буровой площадки на расстояние до 100 м бульдозером, группа грунтов 1</t>
  </si>
  <si>
    <t>Снятие плодородного слоя грунта механизированным способом, толщиной h=0,2м под заезд на кустовую площадку, группа грунтов 1
V=389*0,2=78м3</t>
  </si>
  <si>
    <t>389 / 78</t>
  </si>
  <si>
    <t>749</t>
  </si>
  <si>
    <t>3743 / 749</t>
  </si>
  <si>
    <t>Снятие плодородного слоя грунта механизированным способом, толщиной h=0,2м под буровую площадку и доп. сооружения (заезды, водоотводные канавы и пр.), группа грунтов 1
V=3743*0,2=749,0м3</t>
  </si>
  <si>
    <t>на ПБ Вятка: Работа на отвале с формированием бурта с инертными материалами (смесь щебеночно-гравийно-песчаная) механизированным способом
V=110,76м3</t>
  </si>
  <si>
    <t>Примечание: демонтаж водоводов проводится силами НГДУ-1 после оформления Приказа на демонтаж основных средств</t>
  </si>
  <si>
    <r>
      <t xml:space="preserve">Выемка минерального грунта под устройство водоотводной канавы длиной 125 м:
Разработка грунта с перемещением в бурт минерального грунта до 150 м бульдозерами, группа грунтов 2
</t>
    </r>
    <r>
      <rPr>
        <i/>
        <sz val="12"/>
        <rFont val="Times New Roman"/>
        <family val="1"/>
        <charset val="204"/>
      </rPr>
      <t>Избыток грунта V-147м3 переместить в бурт минерального грунта</t>
    </r>
  </si>
  <si>
    <r>
      <t xml:space="preserve">Выемка минерального грунта при устройстве  конструкции дорожной одежды:
Разработка грунта с перемещением в бурт минерального грунта до 100 м бульдозерами, группа грунтов 2
</t>
    </r>
    <r>
      <rPr>
        <i/>
        <sz val="12"/>
        <rFont val="Times New Roman"/>
        <family val="1"/>
        <charset val="204"/>
      </rPr>
      <t>Избыток грунта V-86м3 переместить в бурт минерального грунта</t>
    </r>
  </si>
  <si>
    <r>
      <t xml:space="preserve">Выемка минерального грунта при устройстве съезда на буровую площадку:
Разработка грунта с перемещением в бурт минерального грунта до 100 м бульдозерами, группа грунтов 2
</t>
    </r>
    <r>
      <rPr>
        <i/>
        <sz val="12"/>
        <rFont val="Times New Roman"/>
        <family val="1"/>
        <charset val="204"/>
      </rPr>
      <t>Избыток грунта V-268м3 переместить в бурт минерального грунта</t>
    </r>
  </si>
  <si>
    <t>Устройство песчаного основания для подготовки площадки под буровую установку, размером 40х15м, толщина h=0,3м (для двух скважин = 1200м2)
V=1800*0,3*1,1=540*1,1=594м3</t>
  </si>
  <si>
    <t>для ранее демонтированных плит с съезда на буровую площадку: Погрузка и перевозка в автомобилях-самосвалах, грузоподъемностью 10-20т, сборных железобетонных ранее демонтированных дорожных плит ПДНм-Av (б/у) на расстояние до 100м (до места размещения нового съезда) категория дорог IV, с учетом погрузочно-разгрузочных работ механизированным способом</t>
  </si>
  <si>
    <t>Песок строительный средней крупности, плотность песка 1,6т / м3:
Погрузка и перевозка в автомобилях-самосвалах, грузоподъемностью 10-20т, песка строительного на расстояние до 2,0км (от накопителя до места производства работ) категория дорог IV, с учетом погрузочно-разгрузочных работ механизированным способом с работой на отвале
Песок в основание под буровую установку V=1800*0,3*1,1=540*1,1=594м3*1,6=950,4т.</t>
  </si>
  <si>
    <t>ПГС плотность ПГС - 1,65т / м3
Погрузка и перевозка в автомобилях-самосвалах, грузоподъемностью 10-20т, ПГС на расстояние до 2,0км (от накопителя на до места производства работ) категория дорог IV, с учетом погрузочно-разгрузочных работ механизированным способом с работой на отвале
ПГС на устройство подстилающего и выравнивающего слоя дорожного покрытия тип № 1 V=120*0,11*1,22=13,2*1,22=16,10м3*1,65=26,57т.
ПГС на устройство подстилающего и выравнивающего слоя дорожного покрытия тип № 2 V=343*0,10*1,22=34,3*1,22=41,45м3*1,65=68,39т.</t>
  </si>
  <si>
    <t>Примечание: демонтажные работы выполняются после оформления Приказа на демонтаж основных средств</t>
  </si>
  <si>
    <r>
      <rPr>
        <i/>
        <sz val="12"/>
        <rFont val="Times New Roman"/>
        <family val="1"/>
        <charset val="204"/>
      </rPr>
      <t xml:space="preserve">Примечание: п. 4, л. 3: </t>
    </r>
    <r>
      <rPr>
        <sz val="12"/>
        <rFont val="Times New Roman"/>
        <family val="1"/>
        <charset val="204"/>
      </rPr>
      <t>Перемещение плодородного слоя грунта в бурт в северо-западной стороне буровой площадки V=748,6м3 бульдозером на расстояние до 50 м, группа грунтов 1</t>
    </r>
  </si>
  <si>
    <r>
      <rPr>
        <i/>
        <sz val="12"/>
        <rFont val="Times New Roman"/>
        <family val="1"/>
        <charset val="204"/>
      </rPr>
      <t xml:space="preserve">Примечание: п. 4, л. 3: </t>
    </r>
    <r>
      <rPr>
        <sz val="12"/>
        <rFont val="Times New Roman"/>
        <family val="1"/>
        <charset val="204"/>
      </rPr>
      <t>Перемещение плодородного слоя грунта в бурт в северо-западной стороне буровой площадки V=77,8м3 бульдозером на расстояние до 50 м, группа грунтов 1</t>
    </r>
  </si>
  <si>
    <r>
      <t xml:space="preserve">Демонтаж дорожных плит ПДНм-Аv, толщ. 0,14м с заезда на буровую площадку
</t>
    </r>
    <r>
      <rPr>
        <i/>
        <sz val="12"/>
        <rFont val="Times New Roman"/>
        <family val="1"/>
        <charset val="204"/>
      </rPr>
      <t xml:space="preserve">Примеечание: далее использовать при устройстве переезда через обваловку. </t>
    </r>
  </si>
  <si>
    <r>
      <t>Выемка минерального грунта при планировке площадки буровой: 
Разработка грунта с перемещением в сторону насыпи до 40 м бульдозерами, группа грунтов 2</t>
    </r>
    <r>
      <rPr>
        <i/>
        <sz val="12"/>
        <rFont val="Times New Roman"/>
        <family val="1"/>
        <charset val="204"/>
      </rPr>
      <t xml:space="preserve">
Примечание: для устройства насыпи на площадке буровой использовать 464 м3 грунта выемки; 24м3 использовать для устройства съезда на площадку; 67 м3 использовать для засыпки ранее выполненной водоотводной канавы.
Избыток грунта V-6946м3 переместить в бурт минерального грунта</t>
    </r>
  </si>
  <si>
    <t xml:space="preserve">демонтаж существующих водоводов в границе площадки: Демонтаж трубопровода диам. 114 мм из траншеи - 96м  с резкой на бровке (длина демонтированных труб для прямолинейных участков трубопровода не более 10-11м)
V=96*20,91/1000=2,0 тн </t>
  </si>
  <si>
    <t xml:space="preserve">Вывоз демонтированных трубопроводов диам. 114мм L=96 м и  водопропускной трубы Ø530х8, L=9 м (1 шт.) в автомобилях - самосвалах, грузоподъемностью 14-20т, на расстояние до 30 км на территорию п/б Вятка, с учетом погрузочно-разгрузочных работ </t>
  </si>
  <si>
    <t>Примечание: земляные работы и демонтаж водоводов выполняется силами РСЦ НГДУ-1 до начала производства работ по кустовой площадке, подрядчику не учитывать указанные работы в смете</t>
  </si>
  <si>
    <t>Согласно графику бурения, представленного служебной запиской УСС от 10.04.2025, мобилизация буровой - 25.04.2025. Сроки подготовки кустовой площадки удовлетворяют началу бурения.</t>
  </si>
  <si>
    <t>1. по подготовке площадки, тех.проезда:
начало работ – май 2025г. 
окончание работ – июнь 2025 г.</t>
  </si>
  <si>
    <t xml:space="preserve">Разработка траншеи глубиной 0,9м под демонтаж 2-х водоводов (действующий инв.№ 301201793, списанный - инв.№ отсутствует)  диам. 114 м механизированным способом, группа грунтов 2 </t>
  </si>
  <si>
    <t xml:space="preserve">          При составлении сметного расчета учесть коэффицент на стесненность, поскольку работы осуществляется в помещениях эксплуатируемого объекта капитального строительства без остановки рабочего процесса, при этом в зоне производства работ имеются действующее технологическое или лабораторное оборудование, мебель и иные загромождающие помещения предметы</t>
  </si>
  <si>
    <t xml:space="preserve"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«Белкамнефть» им. А.А. Волкова. </t>
  </si>
  <si>
    <t>В составе исполнительной документации предоставить импортированный файл из электронного тахеометра (Пункт может быть исключен при использовании теодолита). Обработать данные съемки в виде углов и расстояний от станции к точкам съемки с уравниванием, в программе AutoCad. Выполнить расчет земляных работ и предоставить картограмму объемов земляных работ в формате dxf. и pdf.</t>
  </si>
  <si>
    <t>Подрядчик совместно с коммерческим предложением направляет согласие на обработку персональных данных в соответствии с приложением №3.3 к Техническому заданию.</t>
  </si>
  <si>
    <t>Подрядчик совместно с коммерческим предложением направляет нормативный график производства работ в соответствии с приложением №3.4 к Техническому заданию.</t>
  </si>
  <si>
    <t>Условия оплаты: - в размере 90% от стоимости работ не ранее 90 (девяноста) и не позднее 120 (ста двадцати) календарных дней с момента подписания Заказчиком Актов о приемке выполненных работ формы КС-2, Справки о стоимости выполненных работ и затрат формы КС-3, счетов-фактур.
-в размере 10% от стоимости работ не позднее 30 (тридцати) календарных дней с момента подписания Акта передачи Заказчику комплекта проверенной Исполнительной документации.</t>
  </si>
  <si>
    <t xml:space="preserve">Перевозка избытка грунта на кустовую площадку 151А Вятской площади </t>
  </si>
  <si>
    <t>Подготовка площадки под бурение скважин куста №113 Вятской площади Арланского нефтяного месторождения  
(РД № 003.25-ГП от 16.04.2025)</t>
  </si>
  <si>
    <t>4938,1</t>
  </si>
  <si>
    <t>Примечание: избыток грунта V=7447-4938,1=2508,9м3 складировать в бурт с минеральным грунтом</t>
  </si>
  <si>
    <r>
      <t xml:space="preserve">Устройство насыпи  при устройстве съезда на буровую площадку ранее разработанного глинистого грунта выемки 
Разработка грунта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 перемещением до 10м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бульдозерами, группа грунтов: 2
</t>
    </r>
    <r>
      <rPr>
        <i/>
        <sz val="12"/>
        <rFont val="Times New Roman"/>
        <family val="1"/>
        <charset val="204"/>
      </rPr>
      <t>Примечание: в т.ч. 24 м3 перемещено ранее с выемки буровой площадки</t>
    </r>
  </si>
  <si>
    <r>
      <t xml:space="preserve">Устройство насыпи на площадку буровой из ранее разработанного глинистого грунта выемки:
Разработка грунта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 перемещением до 10м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бульдозерами, группа грунтов: 2
</t>
    </r>
    <r>
      <rPr>
        <i/>
        <sz val="12"/>
        <rFont val="Times New Roman"/>
        <family val="1"/>
        <charset val="204"/>
      </rPr>
      <t>Примечание: в т.ч. 464 м3 перемещено ранее с выемки буровой площадки</t>
    </r>
  </si>
  <si>
    <t>Обратная засыпка ранее разработанной водоотводной канавы 96м грунтом из выемки с перемещением до 5 м бульдозерами с уплотнением механизированного способа, группа грунтов 2:</t>
  </si>
  <si>
    <r>
      <rPr>
        <i/>
        <sz val="12"/>
        <rFont val="Times New Roman"/>
        <family val="1"/>
        <charset val="204"/>
      </rPr>
      <t xml:space="preserve">Примечание: п. 6, л. 3: </t>
    </r>
    <r>
      <rPr>
        <sz val="12"/>
        <rFont val="Times New Roman"/>
        <family val="1"/>
        <charset val="204"/>
      </rPr>
      <t>Формирование бурта с минеральным грунтом с южной стороны буровой площадки V=7447м3 механизированным способом, группа грунтов 2</t>
    </r>
  </si>
  <si>
    <r>
      <t xml:space="preserve">избыток грунта: Перевозка грунта выемки автомобилями-самосвалами на расстояние до 9 км (до куста № 151А Вятской пл. Арланского мн.), с учетом погрузочно-разгрузочных работ
</t>
    </r>
    <r>
      <rPr>
        <i/>
        <sz val="12"/>
        <rFont val="Times New Roman"/>
        <family val="1"/>
        <charset val="204"/>
      </rPr>
      <t>Примечание: место складирования уточнить у службы эксплуатации Заказчика
V=4294*1,15=4938,1м3</t>
    </r>
  </si>
  <si>
    <t>Приложение 3.4</t>
  </si>
  <si>
    <t>Приложение 3.3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</si>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</sst>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FreeSetCTT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3" fillId="0" borderId="0"/>
  </cellStyleXfs>
  <cellXfs count="120">
    <xf numFmtId="0" fontId="0" fillId="0" borderId="0" xfId="0"/>
    <xf numFmtId="0" fontId="13" fillId="0" borderId="0" xfId="3" applyFont="1"/>
    <xf numFmtId="0" fontId="14" fillId="0" borderId="1" xfId="3" applyFont="1" applyBorder="1" applyAlignment="1">
      <alignment shrinkToFit="1"/>
    </xf>
    <xf numFmtId="0" fontId="13" fillId="0" borderId="1" xfId="3" applyFont="1" applyBorder="1"/>
    <xf numFmtId="0" fontId="14" fillId="3" borderId="1" xfId="3" applyFont="1" applyFill="1" applyBorder="1" applyAlignment="1">
      <alignment horizontal="center"/>
    </xf>
    <xf numFmtId="0" fontId="13" fillId="3" borderId="1" xfId="3" applyFont="1" applyFill="1" applyBorder="1" applyAlignment="1">
      <alignment horizontal="center" vertical="center"/>
    </xf>
    <xf numFmtId="14" fontId="13" fillId="3" borderId="1" xfId="3" applyNumberFormat="1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0" fontId="13" fillId="3" borderId="1" xfId="3" applyFont="1" applyFill="1" applyBorder="1"/>
    <xf numFmtId="0" fontId="13" fillId="0" borderId="1" xfId="3" applyFont="1" applyFill="1" applyBorder="1"/>
    <xf numFmtId="0" fontId="13" fillId="0" borderId="1" xfId="3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0" fontId="13" fillId="2" borderId="1" xfId="3" applyFont="1" applyFill="1" applyBorder="1"/>
    <xf numFmtId="0" fontId="14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3" fillId="4" borderId="1" xfId="3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shrinkToFit="1"/>
    </xf>
    <xf numFmtId="0" fontId="13" fillId="6" borderId="1" xfId="3" applyFont="1" applyFill="1" applyBorder="1"/>
    <xf numFmtId="0" fontId="3" fillId="0" borderId="0" xfId="0" applyFont="1" applyFill="1"/>
    <xf numFmtId="0" fontId="21" fillId="0" borderId="0" xfId="0" applyFont="1" applyFill="1"/>
    <xf numFmtId="0" fontId="21" fillId="0" borderId="0" xfId="0" applyFont="1" applyFill="1" applyAlignment="1">
      <alignment horizontal="left" vertical="center"/>
    </xf>
    <xf numFmtId="0" fontId="22" fillId="0" borderId="0" xfId="0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/>
    </xf>
    <xf numFmtId="0" fontId="10" fillId="0" borderId="2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left" vertical="top" wrapText="1"/>
    </xf>
    <xf numFmtId="0" fontId="4" fillId="0" borderId="0" xfId="0" applyFont="1" applyFill="1" applyAlignment="1">
      <alignment vertical="center" wrapText="1"/>
    </xf>
    <xf numFmtId="0" fontId="14" fillId="0" borderId="7" xfId="3" applyFont="1" applyBorder="1" applyAlignment="1">
      <alignment horizontal="center" vertical="center"/>
    </xf>
    <xf numFmtId="0" fontId="20" fillId="0" borderId="7" xfId="3" applyFont="1" applyBorder="1" applyAlignment="1"/>
    <xf numFmtId="0" fontId="13" fillId="5" borderId="2" xfId="3" applyFont="1" applyFill="1" applyBorder="1" applyAlignment="1">
      <alignment horizontal="center" vertical="center"/>
    </xf>
    <xf numFmtId="0" fontId="12" fillId="5" borderId="4" xfId="3" applyFill="1" applyBorder="1" applyAlignment="1">
      <alignment horizontal="center" vertical="center"/>
    </xf>
    <xf numFmtId="0" fontId="12" fillId="5" borderId="3" xfId="3" applyFill="1" applyBorder="1" applyAlignment="1">
      <alignment horizontal="center" vertical="center"/>
    </xf>
    <xf numFmtId="0" fontId="17" fillId="0" borderId="1" xfId="3" applyFont="1" applyBorder="1" applyAlignment="1"/>
    <xf numFmtId="0" fontId="12" fillId="0" borderId="1" xfId="3" applyBorder="1" applyAlignment="1"/>
    <xf numFmtId="0" fontId="13" fillId="5" borderId="2" xfId="3" applyFont="1" applyFill="1" applyBorder="1" applyAlignment="1"/>
    <xf numFmtId="0" fontId="12" fillId="5" borderId="4" xfId="3" applyFill="1" applyBorder="1" applyAlignment="1"/>
    <xf numFmtId="0" fontId="12" fillId="5" borderId="3" xfId="3" applyFill="1" applyBorder="1" applyAlignment="1"/>
    <xf numFmtId="0" fontId="17" fillId="0" borderId="5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3" fillId="4" borderId="8" xfId="3" applyFont="1" applyFill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4" borderId="5" xfId="3" applyFont="1" applyFill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2" fillId="0" borderId="6" xfId="3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3" fillId="0" borderId="0" xfId="3" applyFont="1" applyAlignment="1"/>
    <xf numFmtId="0" fontId="15" fillId="0" borderId="0" xfId="3" applyFont="1" applyAlignment="1"/>
    <xf numFmtId="0" fontId="12" fillId="0" borderId="7" xfId="3" applyBorder="1" applyAlignment="1"/>
    <xf numFmtId="0" fontId="13" fillId="4" borderId="10" xfId="3" applyFont="1" applyFill="1" applyBorder="1" applyAlignment="1">
      <alignment horizontal="center" vertical="center"/>
    </xf>
    <xf numFmtId="0" fontId="13" fillId="4" borderId="13" xfId="3" applyFont="1" applyFill="1" applyBorder="1" applyAlignment="1">
      <alignment horizontal="center" vertical="center"/>
    </xf>
    <xf numFmtId="0" fontId="13" fillId="4" borderId="14" xfId="3" applyFont="1" applyFill="1" applyBorder="1" applyAlignment="1">
      <alignment horizontal="center" vertical="center"/>
    </xf>
    <xf numFmtId="0" fontId="25" fillId="0" borderId="0" xfId="3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Fill="1" applyAlignment="1">
      <alignment horizontal="right" vertic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7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224118</xdr:colOff>
      <xdr:row>2</xdr:row>
      <xdr:rowOff>78441</xdr:rowOff>
    </xdr:from>
    <xdr:to>
      <xdr:col>8</xdr:col>
      <xdr:colOff>466416</xdr:colOff>
      <xdr:row>49</xdr:row>
      <xdr:rowOff>56030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392206"/>
          <a:ext cx="5083239" cy="735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8"/>
  <sheetViews>
    <sheetView showGridLines="0" tabSelected="1" view="pageBreakPreview" zoomScaleNormal="85" zoomScaleSheetLayoutView="100" workbookViewId="0">
      <selection activeCell="A6" sqref="A6:D6"/>
    </sheetView>
  </sheetViews>
  <sheetFormatPr defaultColWidth="9.1796875" defaultRowHeight="12.5" outlineLevelCol="1"/>
  <cols>
    <col min="1" max="1" width="5.7265625" style="50" customWidth="1"/>
    <col min="2" max="2" width="65.54296875" style="51" customWidth="1"/>
    <col min="3" max="3" width="17" style="34" customWidth="1"/>
    <col min="4" max="4" width="17.7265625" style="34" customWidth="1"/>
    <col min="5" max="5" width="37.7265625" style="19" hidden="1" customWidth="1" outlineLevel="1"/>
    <col min="6" max="6" width="36.54296875" style="19" hidden="1" customWidth="1" outlineLevel="1"/>
    <col min="7" max="7" width="10" style="19" hidden="1" customWidth="1" outlineLevel="1"/>
    <col min="8" max="8" width="0" style="19" hidden="1" customWidth="1" collapsed="1"/>
    <col min="9" max="9" width="54.81640625" style="19" hidden="1" customWidth="1"/>
    <col min="10" max="11" width="0" style="19" hidden="1" customWidth="1"/>
    <col min="12" max="16384" width="9.1796875" style="19"/>
  </cols>
  <sheetData>
    <row r="1" spans="1:4" ht="18">
      <c r="A1" s="32"/>
      <c r="B1" s="32"/>
      <c r="C1" s="33"/>
    </row>
    <row r="2" spans="1:4" ht="16.5">
      <c r="A2" s="32"/>
      <c r="B2" s="32"/>
      <c r="C2" s="119" t="s">
        <v>166</v>
      </c>
      <c r="D2" s="119"/>
    </row>
    <row r="3" spans="1:4" ht="20.25" customHeight="1">
      <c r="A3" s="71" t="s">
        <v>67</v>
      </c>
      <c r="B3" s="71"/>
      <c r="C3" s="71"/>
      <c r="D3" s="71"/>
    </row>
    <row r="4" spans="1:4" ht="15.75" customHeight="1">
      <c r="A4" s="72" t="s">
        <v>1</v>
      </c>
      <c r="B4" s="72"/>
      <c r="C4" s="72"/>
      <c r="D4" s="72"/>
    </row>
    <row r="5" spans="1:4" ht="18" customHeight="1">
      <c r="A5" s="72" t="s">
        <v>2</v>
      </c>
      <c r="B5" s="72"/>
      <c r="C5" s="72"/>
      <c r="D5" s="72"/>
    </row>
    <row r="6" spans="1:4" ht="64.5" customHeight="1">
      <c r="A6" s="73" t="s">
        <v>83</v>
      </c>
      <c r="B6" s="73"/>
      <c r="C6" s="73"/>
      <c r="D6" s="73"/>
    </row>
    <row r="7" spans="1:4" ht="39.75" customHeight="1">
      <c r="A7" s="74" t="s">
        <v>3</v>
      </c>
      <c r="B7" s="74"/>
      <c r="C7" s="74"/>
      <c r="D7" s="74"/>
    </row>
    <row r="8" spans="1:4" hidden="1">
      <c r="A8" s="35"/>
      <c r="B8" s="35"/>
      <c r="C8" s="35"/>
    </row>
    <row r="9" spans="1:4" ht="22.5" customHeight="1">
      <c r="A9" s="64" t="s">
        <v>17</v>
      </c>
      <c r="B9" s="64"/>
      <c r="C9" s="64"/>
      <c r="D9" s="64"/>
    </row>
    <row r="10" spans="1:4" ht="9.75" hidden="1" customHeight="1">
      <c r="A10" s="35"/>
      <c r="B10" s="35"/>
      <c r="C10" s="35"/>
    </row>
    <row r="11" spans="1:4" ht="41.25" customHeight="1">
      <c r="A11" s="65" t="s">
        <v>18</v>
      </c>
      <c r="B11" s="65"/>
      <c r="C11" s="65"/>
      <c r="D11" s="65"/>
    </row>
    <row r="12" spans="1:4" ht="111.75" customHeight="1">
      <c r="A12" s="66" t="s">
        <v>82</v>
      </c>
      <c r="B12" s="66"/>
      <c r="C12" s="66"/>
      <c r="D12" s="66"/>
    </row>
    <row r="13" spans="1:4" ht="54" customHeight="1">
      <c r="A13" s="66" t="s">
        <v>122</v>
      </c>
      <c r="B13" s="66"/>
      <c r="C13" s="66"/>
      <c r="D13" s="66"/>
    </row>
    <row r="14" spans="1:4" ht="9.75" customHeight="1">
      <c r="A14" s="36"/>
      <c r="B14" s="31"/>
      <c r="C14" s="37"/>
    </row>
    <row r="15" spans="1:4" ht="36.75" customHeight="1">
      <c r="A15" s="38" t="s">
        <v>10</v>
      </c>
      <c r="B15" s="29" t="s">
        <v>9</v>
      </c>
      <c r="C15" s="29" t="s">
        <v>0</v>
      </c>
      <c r="D15" s="39" t="s">
        <v>11</v>
      </c>
    </row>
    <row r="16" spans="1:4" ht="16.5" customHeight="1">
      <c r="A16" s="40">
        <v>1</v>
      </c>
      <c r="B16" s="41">
        <v>2</v>
      </c>
      <c r="C16" s="41">
        <v>3</v>
      </c>
      <c r="D16" s="41">
        <v>4</v>
      </c>
    </row>
    <row r="17" spans="1:11" ht="54" customHeight="1">
      <c r="A17" s="67" t="s">
        <v>156</v>
      </c>
      <c r="B17" s="67"/>
      <c r="C17" s="67"/>
      <c r="D17" s="67"/>
    </row>
    <row r="18" spans="1:11" ht="36.75" customHeight="1">
      <c r="A18" s="68" t="s">
        <v>84</v>
      </c>
      <c r="B18" s="69"/>
      <c r="C18" s="69"/>
      <c r="D18" s="70"/>
      <c r="E18" s="27"/>
    </row>
    <row r="19" spans="1:11" ht="30.75" customHeight="1">
      <c r="A19" s="56" t="s">
        <v>13</v>
      </c>
      <c r="B19" s="57"/>
      <c r="C19" s="57"/>
      <c r="D19" s="58"/>
    </row>
    <row r="20" spans="1:11" ht="105.75" customHeight="1">
      <c r="A20" s="42">
        <v>1</v>
      </c>
      <c r="B20" s="28" t="s">
        <v>85</v>
      </c>
      <c r="C20" s="29" t="s">
        <v>20</v>
      </c>
      <c r="D20" s="43" t="s">
        <v>86</v>
      </c>
      <c r="E20" s="52"/>
      <c r="F20" s="34"/>
      <c r="G20" s="34"/>
    </row>
    <row r="21" spans="1:11" ht="50.25" customHeight="1">
      <c r="A21" s="42">
        <v>2</v>
      </c>
      <c r="B21" s="28" t="s">
        <v>123</v>
      </c>
      <c r="C21" s="29" t="s">
        <v>21</v>
      </c>
      <c r="D21" s="43">
        <v>1213</v>
      </c>
      <c r="E21" s="52"/>
      <c r="F21" s="34"/>
      <c r="G21" s="34"/>
    </row>
    <row r="22" spans="1:11" ht="88.5" customHeight="1">
      <c r="A22" s="42">
        <v>3</v>
      </c>
      <c r="B22" s="28" t="s">
        <v>128</v>
      </c>
      <c r="C22" s="29" t="s">
        <v>20</v>
      </c>
      <c r="D22" s="38" t="s">
        <v>127</v>
      </c>
    </row>
    <row r="23" spans="1:11" ht="75" customHeight="1">
      <c r="A23" s="42">
        <v>4</v>
      </c>
      <c r="B23" s="28" t="s">
        <v>139</v>
      </c>
      <c r="C23" s="29" t="s">
        <v>21</v>
      </c>
      <c r="D23" s="44" t="s">
        <v>126</v>
      </c>
    </row>
    <row r="24" spans="1:11" ht="75" customHeight="1">
      <c r="A24" s="42">
        <v>5</v>
      </c>
      <c r="B24" s="28" t="s">
        <v>124</v>
      </c>
      <c r="C24" s="29" t="s">
        <v>20</v>
      </c>
      <c r="D24" s="44" t="s">
        <v>125</v>
      </c>
    </row>
    <row r="25" spans="1:11" ht="75.75" customHeight="1">
      <c r="A25" s="42">
        <v>6</v>
      </c>
      <c r="B25" s="28" t="s">
        <v>140</v>
      </c>
      <c r="C25" s="29" t="s">
        <v>21</v>
      </c>
      <c r="D25" s="23">
        <v>78</v>
      </c>
      <c r="E25" s="21"/>
    </row>
    <row r="26" spans="1:11" ht="87.75" customHeight="1">
      <c r="A26" s="42">
        <v>7</v>
      </c>
      <c r="B26" s="28" t="s">
        <v>141</v>
      </c>
      <c r="C26" s="29" t="s">
        <v>87</v>
      </c>
      <c r="D26" s="23" t="s">
        <v>88</v>
      </c>
      <c r="E26" s="25"/>
      <c r="F26" s="26"/>
      <c r="G26" s="26"/>
    </row>
    <row r="27" spans="1:11" ht="79.5" customHeight="1">
      <c r="A27" s="42">
        <v>8</v>
      </c>
      <c r="B27" s="30" t="s">
        <v>112</v>
      </c>
      <c r="C27" s="29" t="s">
        <v>20</v>
      </c>
      <c r="D27" s="23" t="s">
        <v>89</v>
      </c>
      <c r="E27" s="21"/>
    </row>
    <row r="28" spans="1:11" ht="79.5" customHeight="1">
      <c r="A28" s="42">
        <v>9</v>
      </c>
      <c r="B28" s="30" t="s">
        <v>129</v>
      </c>
      <c r="C28" s="29" t="s">
        <v>21</v>
      </c>
      <c r="D28" s="24">
        <v>110.76</v>
      </c>
      <c r="E28" s="21"/>
    </row>
    <row r="29" spans="1:11" ht="48.75" customHeight="1">
      <c r="A29" s="42">
        <v>11</v>
      </c>
      <c r="B29" s="28" t="s">
        <v>91</v>
      </c>
      <c r="C29" s="29" t="s">
        <v>81</v>
      </c>
      <c r="D29" s="24" t="s">
        <v>92</v>
      </c>
      <c r="E29" s="27"/>
    </row>
    <row r="30" spans="1:11" ht="39" customHeight="1">
      <c r="A30" s="53" t="s">
        <v>130</v>
      </c>
      <c r="B30" s="54"/>
      <c r="C30" s="54"/>
      <c r="D30" s="55"/>
      <c r="E30" s="25"/>
    </row>
    <row r="31" spans="1:11" ht="24.75" customHeight="1">
      <c r="A31" s="56" t="s">
        <v>12</v>
      </c>
      <c r="B31" s="57"/>
      <c r="C31" s="57"/>
      <c r="D31" s="58"/>
      <c r="E31" s="20"/>
      <c r="F31" s="20"/>
      <c r="G31" s="20"/>
      <c r="H31" s="20"/>
      <c r="I31" s="20"/>
      <c r="J31" s="20"/>
      <c r="K31" s="20"/>
    </row>
    <row r="32" spans="1:11" ht="184.5" customHeight="1">
      <c r="A32" s="42">
        <v>12</v>
      </c>
      <c r="B32" s="30" t="s">
        <v>142</v>
      </c>
      <c r="C32" s="29" t="s">
        <v>21</v>
      </c>
      <c r="D32" s="24">
        <v>7501</v>
      </c>
      <c r="E32" s="19" t="s">
        <v>68</v>
      </c>
    </row>
    <row r="33" spans="1:6" ht="117" customHeight="1">
      <c r="A33" s="42">
        <v>13</v>
      </c>
      <c r="B33" s="30" t="s">
        <v>131</v>
      </c>
      <c r="C33" s="29" t="s">
        <v>113</v>
      </c>
      <c r="D33" s="24" t="s">
        <v>114</v>
      </c>
    </row>
    <row r="34" spans="1:6" ht="111.75" customHeight="1">
      <c r="A34" s="42">
        <v>14</v>
      </c>
      <c r="B34" s="30" t="s">
        <v>132</v>
      </c>
      <c r="C34" s="29" t="s">
        <v>21</v>
      </c>
      <c r="D34" s="24">
        <v>86</v>
      </c>
    </row>
    <row r="35" spans="1:6" ht="106.5" customHeight="1">
      <c r="A35" s="42">
        <v>15</v>
      </c>
      <c r="B35" s="30" t="s">
        <v>133</v>
      </c>
      <c r="C35" s="29" t="s">
        <v>21</v>
      </c>
      <c r="D35" s="24">
        <v>268</v>
      </c>
    </row>
    <row r="36" spans="1:6" ht="116.25" customHeight="1">
      <c r="A36" s="42">
        <v>16</v>
      </c>
      <c r="B36" s="30" t="s">
        <v>159</v>
      </c>
      <c r="C36" s="29" t="s">
        <v>21</v>
      </c>
      <c r="D36" s="24">
        <v>24</v>
      </c>
    </row>
    <row r="37" spans="1:6" ht="116.25" customHeight="1">
      <c r="A37" s="42">
        <v>17</v>
      </c>
      <c r="B37" s="30" t="s">
        <v>160</v>
      </c>
      <c r="C37" s="29" t="s">
        <v>21</v>
      </c>
      <c r="D37" s="24">
        <v>464</v>
      </c>
    </row>
    <row r="38" spans="1:6" ht="58.5" customHeight="1">
      <c r="A38" s="42">
        <v>19</v>
      </c>
      <c r="B38" s="30" t="s">
        <v>161</v>
      </c>
      <c r="C38" s="29" t="s">
        <v>21</v>
      </c>
      <c r="D38" s="24">
        <v>67</v>
      </c>
    </row>
    <row r="39" spans="1:6" ht="80.25" customHeight="1">
      <c r="A39" s="42">
        <v>18</v>
      </c>
      <c r="B39" s="28" t="s">
        <v>162</v>
      </c>
      <c r="C39" s="29" t="s">
        <v>21</v>
      </c>
      <c r="D39" s="24">
        <v>7447</v>
      </c>
    </row>
    <row r="40" spans="1:6" ht="57.75" customHeight="1">
      <c r="A40" s="42">
        <v>20</v>
      </c>
      <c r="B40" s="30" t="s">
        <v>95</v>
      </c>
      <c r="C40" s="29" t="s">
        <v>22</v>
      </c>
      <c r="D40" s="24">
        <v>8825</v>
      </c>
    </row>
    <row r="41" spans="1:6" ht="82.5" customHeight="1">
      <c r="A41" s="42">
        <v>21</v>
      </c>
      <c r="B41" s="30" t="s">
        <v>97</v>
      </c>
      <c r="C41" s="29" t="s">
        <v>22</v>
      </c>
      <c r="D41" s="24">
        <v>651</v>
      </c>
    </row>
    <row r="42" spans="1:6" ht="60.75" customHeight="1">
      <c r="A42" s="42">
        <v>22</v>
      </c>
      <c r="B42" s="30" t="s">
        <v>96</v>
      </c>
      <c r="C42" s="29" t="s">
        <v>22</v>
      </c>
      <c r="D42" s="24">
        <v>1312</v>
      </c>
    </row>
    <row r="43" spans="1:6" ht="40.5" customHeight="1">
      <c r="A43" s="56" t="s">
        <v>69</v>
      </c>
      <c r="B43" s="57"/>
      <c r="C43" s="57"/>
      <c r="D43" s="58"/>
    </row>
    <row r="44" spans="1:6" ht="85.5" customHeight="1">
      <c r="A44" s="45">
        <v>23</v>
      </c>
      <c r="B44" s="28" t="s">
        <v>134</v>
      </c>
      <c r="C44" s="29" t="s">
        <v>20</v>
      </c>
      <c r="D44" s="38" t="s">
        <v>98</v>
      </c>
    </row>
    <row r="45" spans="1:6" ht="32.25" customHeight="1">
      <c r="A45" s="56" t="s">
        <v>110</v>
      </c>
      <c r="B45" s="57"/>
      <c r="C45" s="57"/>
      <c r="D45" s="58"/>
    </row>
    <row r="46" spans="1:6" ht="35.25" customHeight="1">
      <c r="A46" s="61" t="s">
        <v>99</v>
      </c>
      <c r="B46" s="62"/>
      <c r="C46" s="62"/>
      <c r="D46" s="63"/>
    </row>
    <row r="47" spans="1:6" ht="120.75" customHeight="1">
      <c r="A47" s="45">
        <v>24</v>
      </c>
      <c r="B47" s="30" t="s">
        <v>135</v>
      </c>
      <c r="C47" s="29" t="s">
        <v>87</v>
      </c>
      <c r="D47" s="24" t="s">
        <v>102</v>
      </c>
    </row>
    <row r="48" spans="1:6" ht="75.75" customHeight="1">
      <c r="A48" s="45">
        <v>25</v>
      </c>
      <c r="B48" s="30" t="s">
        <v>100</v>
      </c>
      <c r="C48" s="29" t="s">
        <v>20</v>
      </c>
      <c r="D48" s="24" t="s">
        <v>101</v>
      </c>
      <c r="E48" s="46"/>
      <c r="F48" s="46">
        <f>E48*0.15</f>
        <v>0</v>
      </c>
    </row>
    <row r="49" spans="1:6" ht="68.25" customHeight="1">
      <c r="A49" s="45">
        <v>26</v>
      </c>
      <c r="B49" s="30" t="s">
        <v>111</v>
      </c>
      <c r="C49" s="29" t="s">
        <v>87</v>
      </c>
      <c r="D49" s="24" t="s">
        <v>102</v>
      </c>
      <c r="E49" s="46"/>
      <c r="F49" s="46"/>
    </row>
    <row r="50" spans="1:6" ht="35.25" customHeight="1">
      <c r="A50" s="61" t="s">
        <v>103</v>
      </c>
      <c r="B50" s="62"/>
      <c r="C50" s="62"/>
      <c r="D50" s="63"/>
    </row>
    <row r="51" spans="1:6" ht="75.75" customHeight="1">
      <c r="A51" s="45">
        <v>27</v>
      </c>
      <c r="B51" s="30" t="s">
        <v>104</v>
      </c>
      <c r="C51" s="29" t="s">
        <v>20</v>
      </c>
      <c r="D51" s="24" t="s">
        <v>105</v>
      </c>
      <c r="E51" s="46"/>
      <c r="F51" s="46">
        <f>E51*0.15</f>
        <v>0</v>
      </c>
    </row>
    <row r="52" spans="1:6" ht="72.75" customHeight="1">
      <c r="A52" s="45">
        <v>28</v>
      </c>
      <c r="B52" s="30" t="s">
        <v>106</v>
      </c>
      <c r="C52" s="29" t="s">
        <v>20</v>
      </c>
      <c r="D52" s="24" t="s">
        <v>107</v>
      </c>
      <c r="E52" s="46"/>
      <c r="F52" s="46"/>
    </row>
    <row r="53" spans="1:6" ht="49.5" customHeight="1">
      <c r="A53" s="53" t="s">
        <v>66</v>
      </c>
      <c r="B53" s="54"/>
      <c r="C53" s="54"/>
      <c r="D53" s="55"/>
    </row>
    <row r="54" spans="1:6" ht="66" customHeight="1">
      <c r="A54" s="56" t="s">
        <v>77</v>
      </c>
      <c r="B54" s="57"/>
      <c r="C54" s="57"/>
      <c r="D54" s="58"/>
    </row>
    <row r="55" spans="1:6" ht="99.75" customHeight="1">
      <c r="A55" s="53" t="s">
        <v>115</v>
      </c>
      <c r="B55" s="54"/>
      <c r="C55" s="54"/>
      <c r="D55" s="55"/>
    </row>
    <row r="56" spans="1:6" ht="159" customHeight="1">
      <c r="A56" s="42">
        <v>29</v>
      </c>
      <c r="B56" s="30" t="s">
        <v>136</v>
      </c>
      <c r="C56" s="29" t="s">
        <v>70</v>
      </c>
      <c r="D56" s="38" t="s">
        <v>116</v>
      </c>
    </row>
    <row r="57" spans="1:6" ht="213" customHeight="1">
      <c r="A57" s="42">
        <v>30</v>
      </c>
      <c r="B57" s="30" t="s">
        <v>137</v>
      </c>
      <c r="C57" s="29" t="s">
        <v>70</v>
      </c>
      <c r="D57" s="24" t="s">
        <v>118</v>
      </c>
      <c r="E57" s="46"/>
      <c r="F57" s="46"/>
    </row>
    <row r="58" spans="1:6" ht="144.75" customHeight="1">
      <c r="A58" s="42">
        <v>31</v>
      </c>
      <c r="B58" s="30" t="s">
        <v>117</v>
      </c>
      <c r="C58" s="29" t="s">
        <v>70</v>
      </c>
      <c r="D58" s="38" t="s">
        <v>108</v>
      </c>
    </row>
    <row r="59" spans="1:6" ht="48.75" customHeight="1">
      <c r="A59" s="56" t="s">
        <v>155</v>
      </c>
      <c r="B59" s="57"/>
      <c r="C59" s="57"/>
      <c r="D59" s="58"/>
    </row>
    <row r="60" spans="1:6" ht="99.75" customHeight="1">
      <c r="A60" s="42">
        <v>32</v>
      </c>
      <c r="B60" s="30" t="s">
        <v>163</v>
      </c>
      <c r="C60" s="29" t="s">
        <v>21</v>
      </c>
      <c r="D60" s="38" t="s">
        <v>157</v>
      </c>
    </row>
    <row r="61" spans="1:6" ht="36" customHeight="1">
      <c r="A61" s="45"/>
      <c r="B61" s="59" t="s">
        <v>158</v>
      </c>
      <c r="C61" s="59"/>
      <c r="D61" s="60"/>
    </row>
    <row r="62" spans="1:6" ht="32.25" customHeight="1">
      <c r="A62" s="56" t="s">
        <v>119</v>
      </c>
      <c r="B62" s="57"/>
      <c r="C62" s="57"/>
      <c r="D62" s="58"/>
    </row>
    <row r="63" spans="1:6" ht="60.75" customHeight="1">
      <c r="A63" s="53" t="s">
        <v>145</v>
      </c>
      <c r="B63" s="54"/>
      <c r="C63" s="54"/>
      <c r="D63" s="55"/>
    </row>
    <row r="64" spans="1:6" ht="72.75" customHeight="1">
      <c r="A64" s="45">
        <v>33</v>
      </c>
      <c r="B64" s="30" t="s">
        <v>148</v>
      </c>
      <c r="C64" s="29" t="s">
        <v>21</v>
      </c>
      <c r="D64" s="38" t="s">
        <v>120</v>
      </c>
    </row>
    <row r="65" spans="1:5" ht="90" customHeight="1">
      <c r="A65" s="42">
        <v>34</v>
      </c>
      <c r="B65" s="30" t="s">
        <v>143</v>
      </c>
      <c r="C65" s="29" t="s">
        <v>94</v>
      </c>
      <c r="D65" s="24" t="s">
        <v>93</v>
      </c>
      <c r="E65" s="21"/>
    </row>
    <row r="66" spans="1:5" ht="90" customHeight="1">
      <c r="A66" s="45">
        <v>35</v>
      </c>
      <c r="B66" s="30" t="s">
        <v>144</v>
      </c>
      <c r="C66" s="29" t="s">
        <v>90</v>
      </c>
      <c r="D66" s="24">
        <f>0.93+2</f>
        <v>2.93</v>
      </c>
      <c r="E66" s="25"/>
    </row>
    <row r="67" spans="1:5" ht="41.25" customHeight="1">
      <c r="A67" s="42">
        <v>36</v>
      </c>
      <c r="B67" s="30" t="s">
        <v>121</v>
      </c>
      <c r="C67" s="29" t="s">
        <v>21</v>
      </c>
      <c r="D67" s="38" t="s">
        <v>120</v>
      </c>
    </row>
    <row r="68" spans="1:5" ht="41.25" customHeight="1">
      <c r="A68" s="77" t="s">
        <v>138</v>
      </c>
      <c r="B68" s="77"/>
      <c r="C68" s="77"/>
      <c r="D68" s="77"/>
    </row>
    <row r="69" spans="1:5" ht="27" customHeight="1">
      <c r="A69" s="75" t="s">
        <v>16</v>
      </c>
      <c r="B69" s="75"/>
      <c r="C69" s="75"/>
      <c r="D69" s="75"/>
    </row>
    <row r="70" spans="1:5" ht="68.25" customHeight="1">
      <c r="A70" s="66" t="s">
        <v>147</v>
      </c>
      <c r="B70" s="66"/>
      <c r="C70" s="66"/>
      <c r="D70" s="66"/>
    </row>
    <row r="71" spans="1:5" s="47" customFormat="1" ht="51.75" customHeight="1">
      <c r="A71" s="76" t="s">
        <v>146</v>
      </c>
      <c r="B71" s="76"/>
      <c r="C71" s="76"/>
      <c r="D71" s="76"/>
    </row>
    <row r="72" spans="1:5" ht="64.5" customHeight="1">
      <c r="A72" s="66" t="s">
        <v>109</v>
      </c>
      <c r="B72" s="66"/>
      <c r="C72" s="66"/>
      <c r="D72" s="66"/>
    </row>
    <row r="73" spans="1:5" ht="21.75" customHeight="1">
      <c r="A73" s="31"/>
      <c r="B73" s="31"/>
      <c r="C73" s="31"/>
      <c r="D73" s="48"/>
    </row>
    <row r="74" spans="1:5" ht="38.25" customHeight="1">
      <c r="A74" s="66" t="s">
        <v>14</v>
      </c>
      <c r="B74" s="66"/>
      <c r="C74" s="66"/>
      <c r="D74" s="66"/>
    </row>
    <row r="75" spans="1:5" ht="48.75" customHeight="1">
      <c r="A75" s="66" t="s">
        <v>4</v>
      </c>
      <c r="B75" s="66"/>
      <c r="C75" s="66"/>
      <c r="D75" s="66"/>
    </row>
    <row r="76" spans="1:5" ht="69" customHeight="1">
      <c r="A76" s="66" t="s">
        <v>149</v>
      </c>
      <c r="B76" s="66"/>
      <c r="C76" s="66"/>
      <c r="D76" s="66"/>
    </row>
    <row r="77" spans="1:5" s="22" customFormat="1" ht="65.25" customHeight="1">
      <c r="A77" s="66" t="s">
        <v>78</v>
      </c>
      <c r="B77" s="66"/>
      <c r="C77" s="66"/>
      <c r="D77" s="66"/>
    </row>
    <row r="78" spans="1:5" s="22" customFormat="1" ht="47.25" customHeight="1">
      <c r="A78" s="66" t="s">
        <v>19</v>
      </c>
      <c r="B78" s="66"/>
      <c r="C78" s="66"/>
      <c r="D78" s="66"/>
    </row>
    <row r="79" spans="1:5" s="22" customFormat="1" ht="87.75" customHeight="1">
      <c r="A79" s="66" t="s">
        <v>63</v>
      </c>
      <c r="B79" s="66"/>
      <c r="C79" s="66"/>
      <c r="D79" s="66"/>
    </row>
    <row r="80" spans="1:5" ht="29.25" customHeight="1">
      <c r="A80" s="66" t="s">
        <v>79</v>
      </c>
      <c r="B80" s="66"/>
      <c r="C80" s="66"/>
      <c r="D80" s="66"/>
      <c r="E80" s="27"/>
    </row>
    <row r="81" spans="1:5" s="22" customFormat="1" ht="44.25" customHeight="1">
      <c r="A81" s="66" t="s">
        <v>5</v>
      </c>
      <c r="B81" s="66"/>
      <c r="C81" s="66"/>
      <c r="D81" s="66"/>
    </row>
    <row r="82" spans="1:5" ht="92.25" customHeight="1">
      <c r="A82" s="66" t="s">
        <v>80</v>
      </c>
      <c r="B82" s="66"/>
      <c r="C82" s="66"/>
      <c r="D82" s="66"/>
      <c r="E82" s="27"/>
    </row>
    <row r="83" spans="1:5" s="22" customFormat="1" ht="57" customHeight="1">
      <c r="A83" s="66" t="s">
        <v>150</v>
      </c>
      <c r="B83" s="66"/>
      <c r="C83" s="66"/>
      <c r="D83" s="66"/>
    </row>
    <row r="84" spans="1:5" s="22" customFormat="1" ht="81" customHeight="1">
      <c r="A84" s="66" t="s">
        <v>151</v>
      </c>
      <c r="B84" s="66"/>
      <c r="C84" s="66"/>
      <c r="D84" s="66"/>
    </row>
    <row r="85" spans="1:5" s="49" customFormat="1" ht="39.75" customHeight="1">
      <c r="A85" s="76" t="s">
        <v>65</v>
      </c>
      <c r="B85" s="76"/>
      <c r="C85" s="76"/>
      <c r="D85" s="76"/>
    </row>
    <row r="86" spans="1:5" s="22" customFormat="1" ht="43.5" customHeight="1">
      <c r="A86" s="66" t="s">
        <v>152</v>
      </c>
      <c r="B86" s="66"/>
      <c r="C86" s="66"/>
      <c r="D86" s="66"/>
    </row>
    <row r="87" spans="1:5" s="22" customFormat="1" ht="51" customHeight="1">
      <c r="A87" s="66" t="s">
        <v>153</v>
      </c>
      <c r="B87" s="66"/>
      <c r="C87" s="66"/>
      <c r="D87" s="66"/>
    </row>
    <row r="88" spans="1:5" s="22" customFormat="1" ht="43.5" customHeight="1">
      <c r="A88" s="76" t="s">
        <v>64</v>
      </c>
      <c r="B88" s="76"/>
      <c r="C88" s="76"/>
      <c r="D88" s="76"/>
    </row>
    <row r="89" spans="1:5" s="22" customFormat="1" ht="70.5" customHeight="1">
      <c r="A89" s="66" t="s">
        <v>6</v>
      </c>
      <c r="B89" s="66"/>
      <c r="C89" s="66"/>
      <c r="D89" s="66"/>
    </row>
    <row r="90" spans="1:5" s="22" customFormat="1" ht="50.25" customHeight="1">
      <c r="A90" s="66" t="s">
        <v>7</v>
      </c>
      <c r="B90" s="66"/>
      <c r="C90" s="66"/>
      <c r="D90" s="66"/>
    </row>
    <row r="91" spans="1:5" s="22" customFormat="1" ht="45.75" customHeight="1">
      <c r="A91" s="66" t="s">
        <v>8</v>
      </c>
      <c r="B91" s="66"/>
      <c r="C91" s="66"/>
      <c r="D91" s="66"/>
    </row>
    <row r="92" spans="1:5" s="22" customFormat="1" ht="63.75" customHeight="1">
      <c r="A92" s="66" t="s">
        <v>15</v>
      </c>
      <c r="B92" s="66"/>
      <c r="C92" s="66"/>
      <c r="D92" s="66"/>
    </row>
    <row r="93" spans="1:5" s="22" customFormat="1" ht="71.25" customHeight="1">
      <c r="A93" s="78" t="s">
        <v>62</v>
      </c>
      <c r="B93" s="78"/>
      <c r="C93" s="78"/>
      <c r="D93" s="78"/>
    </row>
    <row r="94" spans="1:5" s="22" customFormat="1" ht="106.5" customHeight="1">
      <c r="A94" s="79" t="s">
        <v>154</v>
      </c>
      <c r="B94" s="79"/>
      <c r="C94" s="79"/>
      <c r="D94" s="79"/>
    </row>
    <row r="98" s="19" customFormat="1"/>
  </sheetData>
  <mergeCells count="52">
    <mergeCell ref="C2:D2"/>
    <mergeCell ref="A90:D90"/>
    <mergeCell ref="A91:D91"/>
    <mergeCell ref="A92:D92"/>
    <mergeCell ref="A93:D93"/>
    <mergeCell ref="A94:D94"/>
    <mergeCell ref="A85:D85"/>
    <mergeCell ref="A86:D86"/>
    <mergeCell ref="A87:D87"/>
    <mergeCell ref="A88:D88"/>
    <mergeCell ref="A89:D89"/>
    <mergeCell ref="A80:D80"/>
    <mergeCell ref="A81:D81"/>
    <mergeCell ref="A82:D82"/>
    <mergeCell ref="A83:D83"/>
    <mergeCell ref="A84:D84"/>
    <mergeCell ref="A62:D62"/>
    <mergeCell ref="A63:D63"/>
    <mergeCell ref="A69:D69"/>
    <mergeCell ref="A74:D74"/>
    <mergeCell ref="A71:D71"/>
    <mergeCell ref="A70:D70"/>
    <mergeCell ref="A68:D68"/>
    <mergeCell ref="A72:D72"/>
    <mergeCell ref="A75:D75"/>
    <mergeCell ref="A76:D76"/>
    <mergeCell ref="A77:D77"/>
    <mergeCell ref="A78:D78"/>
    <mergeCell ref="A79:D79"/>
    <mergeCell ref="A3:D3"/>
    <mergeCell ref="A4:D4"/>
    <mergeCell ref="A5:D5"/>
    <mergeCell ref="A6:D6"/>
    <mergeCell ref="A7:D7"/>
    <mergeCell ref="A9:D9"/>
    <mergeCell ref="A11:D11"/>
    <mergeCell ref="A12:D12"/>
    <mergeCell ref="A13:D13"/>
    <mergeCell ref="A46:D46"/>
    <mergeCell ref="A17:D17"/>
    <mergeCell ref="A18:D18"/>
    <mergeCell ref="A19:D19"/>
    <mergeCell ref="A30:D30"/>
    <mergeCell ref="A53:D53"/>
    <mergeCell ref="A43:D43"/>
    <mergeCell ref="A31:D31"/>
    <mergeCell ref="B61:D61"/>
    <mergeCell ref="A59:D59"/>
    <mergeCell ref="A54:D54"/>
    <mergeCell ref="A55:D55"/>
    <mergeCell ref="A50:D50"/>
    <mergeCell ref="A45:D45"/>
  </mergeCells>
  <phoneticPr fontId="1" type="noConversion"/>
  <pageMargins left="0.7" right="0.7" top="0.75" bottom="0.75" header="0.3" footer="0.3"/>
  <pageSetup paperSize="9" scale="84" fitToHeight="0" orientation="portrait" r:id="rId1"/>
  <headerFooter alignWithMargins="0">
    <oddHeader>&amp;LЦентр ГРАНД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2"/>
  <sheetViews>
    <sheetView view="pageBreakPreview" zoomScaleNormal="100" zoomScaleSheetLayoutView="100" workbookViewId="0">
      <selection activeCell="C2" sqref="C2:I2"/>
    </sheetView>
  </sheetViews>
  <sheetFormatPr defaultRowHeight="12.5"/>
  <sheetData>
    <row r="2" spans="3:9" ht="16.5">
      <c r="C2" s="118" t="s">
        <v>165</v>
      </c>
      <c r="D2" s="118"/>
      <c r="E2" s="118"/>
      <c r="F2" s="118"/>
      <c r="G2" s="118"/>
      <c r="H2" s="118"/>
      <c r="I2" s="118"/>
    </row>
  </sheetData>
  <mergeCells count="1">
    <mergeCell ref="C2:I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9"/>
  <sheetViews>
    <sheetView zoomScaleNormal="100" workbookViewId="0">
      <selection activeCell="C41" sqref="C41"/>
    </sheetView>
  </sheetViews>
  <sheetFormatPr defaultColWidth="9.1796875" defaultRowHeight="10.5"/>
  <cols>
    <col min="1" max="1" width="2.81640625" style="1" customWidth="1"/>
    <col min="2" max="2" width="28.1796875" style="1" bestFit="1" customWidth="1"/>
    <col min="3" max="3" width="9.81640625" style="1" bestFit="1" customWidth="1"/>
    <col min="4" max="5" width="9.81640625" style="1" customWidth="1"/>
    <col min="6" max="6" width="8.54296875" style="1" customWidth="1"/>
    <col min="7" max="7" width="9.1796875" style="1"/>
    <col min="8" max="8" width="12" style="1" bestFit="1" customWidth="1"/>
    <col min="9" max="9" width="14.81640625" style="1" bestFit="1" customWidth="1"/>
    <col min="10" max="18" width="2" style="1" bestFit="1" customWidth="1"/>
    <col min="19" max="37" width="2.81640625" style="1" bestFit="1" customWidth="1"/>
    <col min="38" max="44" width="2" style="1" bestFit="1" customWidth="1"/>
    <col min="45" max="16384" width="9.1796875" style="1"/>
  </cols>
  <sheetData>
    <row r="1" spans="1:44" ht="16.5">
      <c r="X1" s="117" t="s">
        <v>164</v>
      </c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</row>
    <row r="4" spans="1:44" ht="15">
      <c r="A4" s="110" t="s">
        <v>23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</row>
    <row r="6" spans="1:44" ht="14">
      <c r="B6" s="111" t="s">
        <v>24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</row>
    <row r="8" spans="1:44" ht="14">
      <c r="B8" s="111" t="s">
        <v>25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</row>
    <row r="10" spans="1:44" ht="14">
      <c r="A10" s="100" t="s">
        <v>26</v>
      </c>
      <c r="B10" s="92" t="s">
        <v>27</v>
      </c>
      <c r="C10" s="92" t="s">
        <v>28</v>
      </c>
      <c r="D10" s="100" t="s">
        <v>29</v>
      </c>
      <c r="E10" s="100" t="s">
        <v>30</v>
      </c>
      <c r="F10" s="90" t="s">
        <v>31</v>
      </c>
      <c r="G10" s="92" t="s">
        <v>32</v>
      </c>
      <c r="H10" s="92" t="s">
        <v>33</v>
      </c>
      <c r="I10" s="100" t="s">
        <v>34</v>
      </c>
      <c r="J10" s="101" t="s">
        <v>75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3"/>
      <c r="AL10" s="101" t="s">
        <v>76</v>
      </c>
      <c r="AM10" s="102"/>
      <c r="AN10" s="102"/>
      <c r="AO10" s="102"/>
      <c r="AP10" s="102"/>
      <c r="AQ10" s="102"/>
      <c r="AR10" s="103"/>
    </row>
    <row r="11" spans="1:44">
      <c r="A11" s="93"/>
      <c r="B11" s="93"/>
      <c r="C11" s="93"/>
      <c r="D11" s="109"/>
      <c r="E11" s="109"/>
      <c r="F11" s="91"/>
      <c r="G11" s="93"/>
      <c r="H11" s="93"/>
      <c r="I11" s="93"/>
      <c r="J11" s="2">
        <v>1</v>
      </c>
      <c r="K11" s="2">
        <v>2</v>
      </c>
      <c r="L11" s="2">
        <v>3</v>
      </c>
      <c r="M11" s="2">
        <v>4</v>
      </c>
      <c r="N11" s="2">
        <v>5</v>
      </c>
      <c r="O11" s="2">
        <v>6</v>
      </c>
      <c r="P11" s="2">
        <v>7</v>
      </c>
      <c r="Q11" s="2">
        <v>8</v>
      </c>
      <c r="R11" s="2">
        <v>9</v>
      </c>
      <c r="S11" s="2">
        <v>10</v>
      </c>
      <c r="T11" s="2">
        <v>11</v>
      </c>
      <c r="U11" s="2">
        <v>12</v>
      </c>
      <c r="V11" s="2">
        <v>13</v>
      </c>
      <c r="W11" s="2">
        <v>14</v>
      </c>
      <c r="X11" s="2">
        <v>15</v>
      </c>
      <c r="Y11" s="2">
        <v>16</v>
      </c>
      <c r="Z11" s="2">
        <v>17</v>
      </c>
      <c r="AA11" s="2">
        <v>18</v>
      </c>
      <c r="AB11" s="2">
        <v>19</v>
      </c>
      <c r="AC11" s="2">
        <v>20</v>
      </c>
      <c r="AD11" s="2">
        <v>21</v>
      </c>
      <c r="AE11" s="2">
        <v>22</v>
      </c>
      <c r="AF11" s="2">
        <v>23</v>
      </c>
      <c r="AG11" s="2">
        <v>24</v>
      </c>
      <c r="AH11" s="2">
        <v>25</v>
      </c>
      <c r="AI11" s="2">
        <v>26</v>
      </c>
      <c r="AJ11" s="2">
        <v>27</v>
      </c>
      <c r="AK11" s="2">
        <v>28</v>
      </c>
      <c r="AL11" s="2">
        <v>1</v>
      </c>
      <c r="AM11" s="2">
        <v>2</v>
      </c>
      <c r="AN11" s="2">
        <v>3</v>
      </c>
      <c r="AO11" s="2">
        <v>4</v>
      </c>
      <c r="AP11" s="2">
        <v>5</v>
      </c>
      <c r="AQ11" s="2">
        <v>6</v>
      </c>
      <c r="AR11" s="2">
        <v>7</v>
      </c>
    </row>
    <row r="12" spans="1:44">
      <c r="A12" s="3"/>
      <c r="B12" s="4" t="s">
        <v>35</v>
      </c>
      <c r="C12" s="5"/>
      <c r="D12" s="5"/>
      <c r="E12" s="5"/>
      <c r="F12" s="5"/>
      <c r="G12" s="6"/>
      <c r="H12" s="6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9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>
      <c r="A13" s="10">
        <v>1</v>
      </c>
      <c r="B13" s="3" t="s">
        <v>36</v>
      </c>
      <c r="C13" s="10"/>
      <c r="D13" s="10" t="s">
        <v>37</v>
      </c>
      <c r="E13" s="10" t="s">
        <v>38</v>
      </c>
      <c r="F13" s="10"/>
      <c r="G13" s="11"/>
      <c r="H13" s="11"/>
      <c r="I13" s="10"/>
      <c r="J13" s="12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>
      <c r="A14" s="10">
        <v>2</v>
      </c>
      <c r="B14" s="3" t="s">
        <v>39</v>
      </c>
      <c r="C14" s="10"/>
      <c r="D14" s="10"/>
      <c r="E14" s="10"/>
      <c r="F14" s="10"/>
      <c r="G14" s="11"/>
      <c r="H14" s="11"/>
      <c r="I14" s="1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>
      <c r="A15" s="10">
        <v>3</v>
      </c>
      <c r="B15" s="3"/>
      <c r="C15" s="10"/>
      <c r="D15" s="10"/>
      <c r="E15" s="10"/>
      <c r="F15" s="10"/>
      <c r="G15" s="11"/>
      <c r="H15" s="11"/>
      <c r="I15" s="1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>
      <c r="A16" s="10">
        <v>4</v>
      </c>
      <c r="B16" s="3"/>
      <c r="C16" s="10"/>
      <c r="D16" s="10"/>
      <c r="E16" s="10"/>
      <c r="F16" s="10"/>
      <c r="G16" s="11"/>
      <c r="H16" s="11"/>
      <c r="I16" s="1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>
      <c r="A17" s="10">
        <v>5</v>
      </c>
      <c r="B17" s="3"/>
      <c r="C17" s="10"/>
      <c r="D17" s="10"/>
      <c r="E17" s="10"/>
      <c r="F17" s="10"/>
      <c r="G17" s="11"/>
      <c r="H17" s="11"/>
      <c r="I17" s="1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4">
      <c r="A18" s="10">
        <v>6</v>
      </c>
      <c r="B18" s="3"/>
      <c r="C18" s="10"/>
      <c r="D18" s="10"/>
      <c r="E18" s="10"/>
      <c r="F18" s="10"/>
      <c r="G18" s="11"/>
      <c r="H18" s="11"/>
      <c r="I18" s="10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spans="1:44">
      <c r="A19" s="10">
        <v>7</v>
      </c>
      <c r="B19" s="3"/>
      <c r="C19" s="10"/>
      <c r="D19" s="10"/>
      <c r="E19" s="10"/>
      <c r="F19" s="10"/>
      <c r="G19" s="11"/>
      <c r="H19" s="11"/>
      <c r="I19" s="10"/>
      <c r="J19" s="3"/>
      <c r="K19" s="3"/>
      <c r="L19" s="3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1:44">
      <c r="A20" s="10">
        <v>8</v>
      </c>
      <c r="B20" s="3"/>
      <c r="C20" s="10"/>
      <c r="D20" s="10"/>
      <c r="E20" s="10"/>
      <c r="F20" s="10"/>
      <c r="G20" s="11"/>
      <c r="H20" s="11"/>
      <c r="I20" s="10"/>
      <c r="J20" s="3"/>
      <c r="K20" s="3"/>
      <c r="L20" s="3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spans="1:44">
      <c r="A21" s="3"/>
      <c r="B21" s="7" t="s">
        <v>40</v>
      </c>
      <c r="C21" s="5"/>
      <c r="D21" s="5"/>
      <c r="E21" s="5"/>
      <c r="F21" s="5"/>
      <c r="G21" s="5"/>
      <c r="H21" s="5"/>
      <c r="I21" s="7"/>
      <c r="J21" s="3"/>
      <c r="K21" s="3"/>
      <c r="L21" s="3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>
      <c r="A22" s="10">
        <v>1</v>
      </c>
      <c r="B22" s="3" t="s">
        <v>41</v>
      </c>
      <c r="C22" s="10"/>
      <c r="D22" s="10" t="s">
        <v>37</v>
      </c>
      <c r="E22" s="10" t="s">
        <v>38</v>
      </c>
      <c r="F22" s="10"/>
      <c r="G22" s="11"/>
      <c r="H22" s="11"/>
      <c r="I22" s="10"/>
      <c r="J22" s="3"/>
      <c r="K22" s="3"/>
      <c r="L22" s="3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>
      <c r="A23" s="10">
        <v>2</v>
      </c>
      <c r="B23" s="3" t="s">
        <v>39</v>
      </c>
      <c r="C23" s="10"/>
      <c r="D23" s="10"/>
      <c r="E23" s="10"/>
      <c r="F23" s="10"/>
      <c r="G23" s="11"/>
      <c r="H23" s="11"/>
      <c r="I23" s="10"/>
      <c r="J23" s="3"/>
      <c r="K23" s="3"/>
      <c r="L23" s="3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spans="1:44">
      <c r="A24" s="10">
        <v>3</v>
      </c>
      <c r="B24" s="3"/>
      <c r="C24" s="10"/>
      <c r="D24" s="10"/>
      <c r="E24" s="10"/>
      <c r="F24" s="10"/>
      <c r="G24" s="11"/>
      <c r="H24" s="11"/>
      <c r="I24" s="10"/>
      <c r="J24" s="3"/>
      <c r="K24" s="3"/>
      <c r="L24" s="3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spans="1:44">
      <c r="A25" s="10">
        <v>4</v>
      </c>
      <c r="B25" s="3"/>
      <c r="C25" s="10"/>
      <c r="D25" s="10"/>
      <c r="E25" s="10"/>
      <c r="F25" s="10"/>
      <c r="G25" s="11"/>
      <c r="H25" s="11"/>
      <c r="I25" s="10"/>
      <c r="J25" s="3"/>
      <c r="K25" s="3"/>
      <c r="L25" s="3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>
      <c r="A26" s="10">
        <v>5</v>
      </c>
      <c r="B26" s="3"/>
      <c r="C26" s="10"/>
      <c r="D26" s="10"/>
      <c r="E26" s="10"/>
      <c r="F26" s="10"/>
      <c r="G26" s="11"/>
      <c r="H26" s="11"/>
      <c r="I26" s="10"/>
      <c r="J26" s="3"/>
      <c r="K26" s="3"/>
      <c r="L26" s="3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>
      <c r="A27" s="10"/>
      <c r="B27" s="7" t="s">
        <v>42</v>
      </c>
      <c r="C27" s="5"/>
      <c r="D27" s="5"/>
      <c r="E27" s="5"/>
      <c r="F27" s="5"/>
      <c r="G27" s="5"/>
      <c r="H27" s="5"/>
      <c r="I27" s="7">
        <v>1</v>
      </c>
      <c r="J27" s="3"/>
      <c r="K27" s="3"/>
      <c r="L27" s="3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>
      <c r="A28" s="10">
        <v>1</v>
      </c>
      <c r="B28" s="3" t="s">
        <v>43</v>
      </c>
      <c r="C28" s="10"/>
      <c r="D28" s="10"/>
      <c r="E28" s="10"/>
      <c r="F28" s="10"/>
      <c r="G28" s="11"/>
      <c r="H28" s="11"/>
      <c r="I28" s="10">
        <v>1</v>
      </c>
      <c r="J28" s="3"/>
      <c r="K28" s="3"/>
      <c r="L28" s="3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31" spans="1:44" ht="14">
      <c r="A31" s="13"/>
      <c r="B31" s="14"/>
      <c r="C31" s="14"/>
      <c r="D31" s="14"/>
      <c r="E31" s="14"/>
      <c r="F31" s="14"/>
      <c r="G31" s="14"/>
      <c r="H31" s="14"/>
      <c r="I31" s="80" t="s">
        <v>44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</row>
    <row r="32" spans="1:44">
      <c r="I32" s="10" t="s">
        <v>45</v>
      </c>
      <c r="J32" s="9"/>
      <c r="K32" s="9"/>
      <c r="L32" s="9"/>
      <c r="M32" s="9"/>
      <c r="N32" s="9"/>
      <c r="O32" s="9"/>
      <c r="P32" s="9"/>
      <c r="Q32" s="9"/>
      <c r="R32" s="9"/>
      <c r="S32" s="94" t="s">
        <v>45</v>
      </c>
      <c r="T32" s="105"/>
      <c r="U32" s="95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7:44">
      <c r="I33" s="10" t="s">
        <v>46</v>
      </c>
      <c r="J33" s="9"/>
      <c r="K33" s="9"/>
      <c r="L33" s="9"/>
      <c r="M33" s="9"/>
      <c r="N33" s="9"/>
      <c r="O33" s="9"/>
      <c r="P33" s="94" t="s">
        <v>47</v>
      </c>
      <c r="Q33" s="105"/>
      <c r="R33" s="95"/>
      <c r="S33" s="106"/>
      <c r="T33" s="107"/>
      <c r="U33" s="108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7:44">
      <c r="I34" s="10" t="s">
        <v>48</v>
      </c>
      <c r="J34" s="3"/>
      <c r="K34" s="3"/>
      <c r="L34" s="3"/>
      <c r="M34" s="3"/>
      <c r="N34" s="3"/>
      <c r="O34" s="3"/>
      <c r="P34" s="106"/>
      <c r="Q34" s="107"/>
      <c r="R34" s="108"/>
      <c r="S34" s="106"/>
      <c r="T34" s="107"/>
      <c r="U34" s="108"/>
      <c r="V34" s="9"/>
      <c r="W34" s="9"/>
      <c r="X34" s="9"/>
      <c r="Y34" s="9"/>
      <c r="Z34" s="94" t="s">
        <v>49</v>
      </c>
      <c r="AA34" s="95"/>
      <c r="AB34" s="9"/>
      <c r="AC34" s="9"/>
      <c r="AD34" s="94" t="s">
        <v>48</v>
      </c>
      <c r="AE34" s="105"/>
      <c r="AF34" s="105"/>
      <c r="AG34" s="105"/>
      <c r="AH34" s="105"/>
      <c r="AI34" s="105"/>
      <c r="AJ34" s="95"/>
      <c r="AK34" s="3"/>
      <c r="AL34" s="3"/>
      <c r="AM34" s="3"/>
      <c r="AN34" s="3"/>
      <c r="AO34" s="3"/>
      <c r="AP34" s="3"/>
      <c r="AQ34" s="3"/>
      <c r="AR34" s="3"/>
    </row>
    <row r="35" spans="7:44">
      <c r="I35" s="10" t="s">
        <v>50</v>
      </c>
      <c r="J35" s="94" t="s">
        <v>51</v>
      </c>
      <c r="K35" s="105"/>
      <c r="L35" s="95"/>
      <c r="M35" s="94" t="s">
        <v>51</v>
      </c>
      <c r="N35" s="95"/>
      <c r="O35" s="9"/>
      <c r="P35" s="106"/>
      <c r="Q35" s="107"/>
      <c r="R35" s="108"/>
      <c r="S35" s="106"/>
      <c r="T35" s="107"/>
      <c r="U35" s="108"/>
      <c r="V35" s="98">
        <v>4</v>
      </c>
      <c r="W35" s="9"/>
      <c r="X35" s="9"/>
      <c r="Y35" s="9"/>
      <c r="Z35" s="106"/>
      <c r="AA35" s="108"/>
      <c r="AB35" s="94" t="s">
        <v>50</v>
      </c>
      <c r="AC35" s="95"/>
      <c r="AD35" s="106"/>
      <c r="AE35" s="107"/>
      <c r="AF35" s="107"/>
      <c r="AG35" s="107"/>
      <c r="AH35" s="107"/>
      <c r="AI35" s="107"/>
      <c r="AJ35" s="108"/>
      <c r="AK35" s="94" t="s">
        <v>51</v>
      </c>
      <c r="AL35" s="114"/>
      <c r="AM35" s="94" t="s">
        <v>51</v>
      </c>
      <c r="AN35" s="95"/>
      <c r="AO35" s="94" t="s">
        <v>51</v>
      </c>
      <c r="AP35" s="95"/>
      <c r="AQ35" s="3"/>
      <c r="AR35" s="3"/>
    </row>
    <row r="36" spans="7:44">
      <c r="I36" s="10" t="s">
        <v>52</v>
      </c>
      <c r="J36" s="96"/>
      <c r="K36" s="104"/>
      <c r="L36" s="97"/>
      <c r="M36" s="96"/>
      <c r="N36" s="97"/>
      <c r="O36" s="15">
        <v>2</v>
      </c>
      <c r="P36" s="96"/>
      <c r="Q36" s="104"/>
      <c r="R36" s="97"/>
      <c r="S36" s="96"/>
      <c r="T36" s="104"/>
      <c r="U36" s="97"/>
      <c r="V36" s="99"/>
      <c r="W36" s="9"/>
      <c r="X36" s="9"/>
      <c r="Y36" s="9"/>
      <c r="Z36" s="96"/>
      <c r="AA36" s="97"/>
      <c r="AB36" s="96"/>
      <c r="AC36" s="97"/>
      <c r="AD36" s="96"/>
      <c r="AE36" s="104"/>
      <c r="AF36" s="104"/>
      <c r="AG36" s="104"/>
      <c r="AH36" s="104"/>
      <c r="AI36" s="104"/>
      <c r="AJ36" s="97"/>
      <c r="AK36" s="115"/>
      <c r="AL36" s="116"/>
      <c r="AM36" s="96"/>
      <c r="AN36" s="97"/>
      <c r="AO36" s="96"/>
      <c r="AP36" s="97"/>
      <c r="AQ36" s="15">
        <v>2</v>
      </c>
      <c r="AR36" s="15">
        <v>2</v>
      </c>
    </row>
    <row r="38" spans="7:44" ht="14.5">
      <c r="G38" s="80" t="s">
        <v>53</v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</row>
    <row r="39" spans="7:44" ht="14.5">
      <c r="G39" s="85" t="s">
        <v>71</v>
      </c>
      <c r="H39" s="86"/>
      <c r="I39" s="86"/>
      <c r="J39" s="82" t="s">
        <v>54</v>
      </c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4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7:44" ht="14.5">
      <c r="G40" s="85" t="s">
        <v>72</v>
      </c>
      <c r="H40" s="86"/>
      <c r="I40" s="86"/>
      <c r="J40" s="87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9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7:44" ht="14.5">
      <c r="G41" s="85" t="s">
        <v>73</v>
      </c>
      <c r="H41" s="86"/>
      <c r="I41" s="86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82" t="s">
        <v>55</v>
      </c>
      <c r="AJ41" s="83"/>
      <c r="AK41" s="83"/>
      <c r="AL41" s="83"/>
      <c r="AM41" s="83"/>
      <c r="AN41" s="83"/>
      <c r="AO41" s="83"/>
      <c r="AP41" s="83"/>
      <c r="AQ41" s="83"/>
      <c r="AR41" s="84"/>
    </row>
    <row r="42" spans="7:44" ht="14.5">
      <c r="G42" s="85" t="s">
        <v>74</v>
      </c>
      <c r="H42" s="86"/>
      <c r="I42" s="8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82"/>
      <c r="AJ42" s="83"/>
      <c r="AK42" s="83"/>
      <c r="AL42" s="83"/>
      <c r="AM42" s="83"/>
      <c r="AN42" s="83"/>
      <c r="AO42" s="83"/>
      <c r="AP42" s="83"/>
      <c r="AQ42" s="83"/>
      <c r="AR42" s="84"/>
    </row>
    <row r="45" spans="7:44" ht="14.5">
      <c r="H45" s="80" t="s">
        <v>56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</row>
    <row r="46" spans="7:44" ht="21">
      <c r="H46" s="10" t="s">
        <v>57</v>
      </c>
      <c r="I46" s="16" t="s">
        <v>58</v>
      </c>
      <c r="J46" s="17">
        <v>1</v>
      </c>
      <c r="K46" s="17">
        <v>2</v>
      </c>
      <c r="L46" s="17">
        <v>3</v>
      </c>
      <c r="M46" s="17">
        <v>4</v>
      </c>
      <c r="N46" s="17">
        <v>5</v>
      </c>
      <c r="O46" s="17">
        <v>6</v>
      </c>
      <c r="P46" s="17">
        <v>7</v>
      </c>
      <c r="Q46" s="17">
        <v>8</v>
      </c>
      <c r="R46" s="17">
        <v>9</v>
      </c>
      <c r="S46" s="17">
        <v>10</v>
      </c>
      <c r="T46" s="17">
        <v>11</v>
      </c>
      <c r="U46" s="17">
        <v>12</v>
      </c>
      <c r="V46" s="17">
        <v>13</v>
      </c>
      <c r="W46" s="17">
        <v>14</v>
      </c>
      <c r="X46" s="17">
        <v>15</v>
      </c>
      <c r="Y46" s="17">
        <v>16</v>
      </c>
      <c r="Z46" s="17">
        <v>17</v>
      </c>
      <c r="AA46" s="17">
        <v>18</v>
      </c>
      <c r="AB46" s="17">
        <v>19</v>
      </c>
      <c r="AC46" s="17">
        <v>20</v>
      </c>
      <c r="AD46" s="17">
        <v>21</v>
      </c>
      <c r="AE46" s="17">
        <v>22</v>
      </c>
      <c r="AF46" s="17">
        <v>23</v>
      </c>
      <c r="AG46" s="17">
        <v>24</v>
      </c>
      <c r="AH46" s="17">
        <v>25</v>
      </c>
      <c r="AI46" s="17">
        <v>26</v>
      </c>
      <c r="AJ46" s="17">
        <v>27</v>
      </c>
      <c r="AK46" s="17">
        <v>28</v>
      </c>
      <c r="AL46" s="17">
        <v>1</v>
      </c>
      <c r="AM46" s="17">
        <v>2</v>
      </c>
      <c r="AN46" s="17">
        <v>3</v>
      </c>
      <c r="AO46" s="17">
        <v>4</v>
      </c>
      <c r="AP46" s="17">
        <v>5</v>
      </c>
      <c r="AQ46" s="17">
        <v>6</v>
      </c>
      <c r="AR46" s="17">
        <v>7</v>
      </c>
    </row>
    <row r="47" spans="7:44">
      <c r="H47" s="10" t="s">
        <v>59</v>
      </c>
      <c r="I47" s="10">
        <v>15</v>
      </c>
      <c r="J47" s="18"/>
      <c r="K47" s="18"/>
      <c r="L47" s="18"/>
      <c r="M47" s="18"/>
      <c r="N47" s="18"/>
      <c r="O47" s="18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18"/>
      <c r="AC47" s="18"/>
      <c r="AD47" s="18"/>
      <c r="AE47" s="18"/>
      <c r="AF47" s="18"/>
      <c r="AG47" s="18"/>
      <c r="AH47" s="18"/>
      <c r="AI47" s="18"/>
      <c r="AJ47" s="18"/>
      <c r="AK47" s="3"/>
      <c r="AL47" s="3"/>
      <c r="AM47" s="3"/>
      <c r="AN47" s="3"/>
      <c r="AO47" s="3"/>
      <c r="AP47" s="3"/>
      <c r="AQ47" s="3"/>
      <c r="AR47" s="3"/>
    </row>
    <row r="48" spans="7:44">
      <c r="H48" s="10" t="s">
        <v>60</v>
      </c>
      <c r="I48" s="10">
        <v>10</v>
      </c>
      <c r="J48" s="3"/>
      <c r="K48" s="3"/>
      <c r="L48" s="3"/>
      <c r="M48" s="3"/>
      <c r="N48" s="3"/>
      <c r="O48" s="3"/>
      <c r="P48" s="18"/>
      <c r="Q48" s="18"/>
      <c r="R48" s="18"/>
      <c r="S48" s="18"/>
      <c r="T48" s="18"/>
      <c r="U48" s="18"/>
      <c r="V48" s="3"/>
      <c r="W48" s="3"/>
      <c r="X48" s="3"/>
      <c r="Y48" s="3"/>
      <c r="Z48" s="18"/>
      <c r="AA48" s="18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18"/>
      <c r="AP48" s="18"/>
      <c r="AQ48" s="3"/>
      <c r="AR48" s="3"/>
    </row>
    <row r="49" spans="8:44">
      <c r="H49" s="10" t="s">
        <v>61</v>
      </c>
      <c r="I49" s="10">
        <v>1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18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</sheetData>
  <mergeCells count="37">
    <mergeCell ref="X1:AR1"/>
    <mergeCell ref="A4:AR4"/>
    <mergeCell ref="B6:AP6"/>
    <mergeCell ref="B8:AR8"/>
    <mergeCell ref="G38:AR38"/>
    <mergeCell ref="AL10:AR10"/>
    <mergeCell ref="AK35:AL36"/>
    <mergeCell ref="AM35:AN36"/>
    <mergeCell ref="A10:A11"/>
    <mergeCell ref="B10:B11"/>
    <mergeCell ref="C10:C11"/>
    <mergeCell ref="D10:D11"/>
    <mergeCell ref="E10:E11"/>
    <mergeCell ref="F10:F11"/>
    <mergeCell ref="G10:G11"/>
    <mergeCell ref="M35:N36"/>
    <mergeCell ref="V35:V36"/>
    <mergeCell ref="AB35:AC36"/>
    <mergeCell ref="I10:I11"/>
    <mergeCell ref="J10:AK10"/>
    <mergeCell ref="I31:AR31"/>
    <mergeCell ref="S32:U36"/>
    <mergeCell ref="P33:R36"/>
    <mergeCell ref="Z34:AA36"/>
    <mergeCell ref="AD34:AJ36"/>
    <mergeCell ref="J35:L36"/>
    <mergeCell ref="H10:H11"/>
    <mergeCell ref="AO35:AP36"/>
    <mergeCell ref="H45:AR45"/>
    <mergeCell ref="J39:AH39"/>
    <mergeCell ref="G41:I41"/>
    <mergeCell ref="AI41:AR41"/>
    <mergeCell ref="G42:I42"/>
    <mergeCell ref="AI42:AR42"/>
    <mergeCell ref="G40:I40"/>
    <mergeCell ref="J40:AH40"/>
    <mergeCell ref="G39:I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Вятская пл. КП 113</vt:lpstr>
      <vt:lpstr>прил.3.3 к ТЗ</vt:lpstr>
      <vt:lpstr>Прил. № 3.4 к ТЗ</vt:lpstr>
      <vt:lpstr>'Вятская пл. КП 113'!Заголовки_для_печати</vt:lpstr>
      <vt:lpstr>'Вятская пл. КП 113'!Область_печати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Е.Г.</dc:creator>
  <cp:lastModifiedBy>Хамидулин Саяр Гаярович</cp:lastModifiedBy>
  <cp:lastPrinted>2025-05-05T06:12:47Z</cp:lastPrinted>
  <dcterms:created xsi:type="dcterms:W3CDTF">2002-02-11T05:58:42Z</dcterms:created>
  <dcterms:modified xsi:type="dcterms:W3CDTF">2025-05-07T09:21:51Z</dcterms:modified>
</cp:coreProperties>
</file>